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<sst xmlns="http://schemas.openxmlformats.org/spreadsheetml/2006/main" count="343" uniqueCount="261">
  <si>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</si>
  <si>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</si>
  <si>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</si>
  <si>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</si>
  <si>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</si>
  <si>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</si>
  <si>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</si>
  <si>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</si>
  <si>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</si>
  <si>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</si>
  <si>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</si>
  <si>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</si>
  <si>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</si>
  <si>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</si>
  <si>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</si>
  <si>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</si>
  <si>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</si>
  <si>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</si>
  <si>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</si>
  <si>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</si>
  <si>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</si>
  <si>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</si>
  <si>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</si>
  <si>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</si>
  <si>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</si>
  <si>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</si>
  <si>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</si>
  <si>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</si>
  <si>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</si>
  <si>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</si>
  <si>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</si>
  <si>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</si>
  <si>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</si>
  <si>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</si>
  <si>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</si>
  <si>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</si>
  <si>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</si>
  <si>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</si>
  <si>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</si>
  <si>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</si>
  <si>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</si>
  <si>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</si>
  <si>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</si>
  <si>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</si>
  <si>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</si>
  <si>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</si>
  <si>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</si>
  <si>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</si>
  <si>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</si>
  <si>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</si>
  <si>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</si>
  <si>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</si>
  <si>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</si>
  <si>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</si>
  <si>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</si>
  <si>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</si>
  <si>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</si>
  <si>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</si>
  <si>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</si>
  <si>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</si>
  <si>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</si>
  <si>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</si>
  <si>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</si>
  <si>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</si>
  <si>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</si>
  <si>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</si>
  <si>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</si>
  <si>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</si>
  <si>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</si>
  <si>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</si>
  <si>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</si>
  <si>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</si>
  <si>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</si>
  <si>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</si>
  <si>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</si>
  <si>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</si>
  <si>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</si>
  <si>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</si>
  <si>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</si>
  <si>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</si>
  <si>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</si>
  <si>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</si>
  <si>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</si>
  <si>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</si>
  <si>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</si>
  <si>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</si>
  <si>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</si>
  <si>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</si>
  <si>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</si>
  <si>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</si>
  <si>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</si>
  <si>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</si>
  <si>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</si>
  <si>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</si>
  <si>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</si>
  <si>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</si>
  <si>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</si>
  <si>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</si>
  <si>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</si>
  <si>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</si>
  <si>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</si>
  <si>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</si>
  <si>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</si>
  <si>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</si>
  <si>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</si>
  <si>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</si>
  <si>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</si>
  <si>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</si>
  <si>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</si>
  <si>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</si>
  <si>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</si>
  <si>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</si>
  <si>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</si>
  <si>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</si>
  <si>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</si>
  <si>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</si>
  <si>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</si>
  <si>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</si>
  <si>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</si>
  <si>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</si>
  <si>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</si>
  <si>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</si>
  <si>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</si>
  <si>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</si>
  <si>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</si>
  <si>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</si>
  <si>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</si>
  <si>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</si>
  <si>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</si>
  <si>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</si>
  <si>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</si>
  <si>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</si>
  <si>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</si>
  <si>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</si>
  <si>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</si>
  <si>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</si>
  <si>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</si>
  <si>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</si>
  <si>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</si>
  <si>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</si>
  <si>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</si>
  <si>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</si>
  <si>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</si>
  <si>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</si>
  <si>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</si>
  <si>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</si>
  <si>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</si>
  <si>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</si>
  <si>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</si>
  <si>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</si>
  <si>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</si>
  <si>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</si>
  <si>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</si>
  <si>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</si>
  <si>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</si>
  <si>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</si>
  <si>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</si>
  <si>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</si>
  <si>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</si>
  <si>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</si>
  <si>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</si>
  <si>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</si>
  <si>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</si>
  <si>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</si>
  <si>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</si>
  <si>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</si>
  <si>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</si>
  <si>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</si>
  <si>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</si>
  <si>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</si>
  <si>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</si>
  <si>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</si>
  <si>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</si>
  <si>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</si>
  <si>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</si>
  <si>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</si>
  <si>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</si>
  <si>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</si>
  <si>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</si>
  <si>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</si>
  <si>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</si>
  <si>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</si>
  <si>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</si>
  <si>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</si>
  <si>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</si>
  <si>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</si>
  <si>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</si>
  <si>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</si>
  <si>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</si>
  <si>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</si>
  <si>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</si>
  <si>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</si>
  <si>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</si>
  <si>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</si>
  <si>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</si>
  <si>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</si>
  <si>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</si>
  <si>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</si>
  <si>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</si>
  <si>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</si>
  <si>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</si>
  <si>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</si>
  <si>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</si>
  <si>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</si>
  <si>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</si>
  <si>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</si>
  <si>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</si>
  <si>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</si>
  <si>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</si>
  <si>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</si>
  <si>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</si>
  <si>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</si>
  <si>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</si>
  <si>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</si>
  <si>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</si>
  <si>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</si>
  <si>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</si>
  <si>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</si>
  <si>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</si>
  <si>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</si>
  <si>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</si>
  <si>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</si>
  <si>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</si>
  <si>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</si>
  <si>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</si>
  <si>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</si>
  <si>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</si>
  <si>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</si>
  <si>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</si>
  <si>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</si>
  <si>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</si>
  <si>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</si>
  <si>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</si>
  <si>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</si>
  <si>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</si>
  <si>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</si>
  <si>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</si>
  <si>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</si>
  <si>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</si>
  <si>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</si>
  <si>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</si>
  <si>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</si>
  <si>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</si>
  <si>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</si>
  <si>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</si>
  <si>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</si>
  <si>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</si>
  <si>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</si>
  <si>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</si>
  <si>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</si>
  <si>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</si>
  <si>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</si>
  <si>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</si>
  <si>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</si>
  <si>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</si>
  <si>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ЕЛЕНА</t>
  </si>
  <si>
    <t>месеца на 2008    г.</t>
  </si>
  <si>
    <t>Й. Карачорова</t>
  </si>
  <si>
    <t>06151/62 45</t>
  </si>
  <si>
    <t>26.01.2009 г.</t>
  </si>
  <si>
    <t>И. Вараджакова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</si>
</sst>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1" fontId="1" fillId="2" borderId="28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20" applyFont="1" applyProtection="1">
      <alignment/>
      <protection locked="0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33" xfId="20" applyNumberFormat="1" applyFont="1" applyBorder="1" applyAlignment="1" applyProtection="1">
      <alignment horizontal="center" vertical="center" wrapText="1"/>
      <protection/>
    </xf>
    <xf numFmtId="0" fontId="0" fillId="0" borderId="34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Border="1" applyAlignment="1" applyProtection="1">
      <alignment horizontal="center" vertical="center" textRotation="90" wrapText="1"/>
      <protection/>
    </xf>
    <xf numFmtId="0" fontId="0" fillId="0" borderId="37" xfId="20" applyNumberFormat="1" applyFont="1" applyBorder="1" applyAlignment="1" applyProtection="1">
      <alignment horizontal="center" vertical="center" textRotation="90" wrapText="1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38" xfId="20" applyNumberFormat="1" applyFont="1" applyFill="1" applyBorder="1" applyAlignment="1" applyProtection="1">
      <alignment horizontal="center" vertical="center" wrapText="1"/>
      <protection/>
    </xf>
    <xf numFmtId="0" fontId="1" fillId="0" borderId="39" xfId="20" applyNumberFormat="1" applyFont="1" applyFill="1" applyBorder="1" applyAlignment="1" applyProtection="1">
      <alignment horizontal="center" vertical="center" wrapText="1"/>
      <protection/>
    </xf>
    <xf numFmtId="0" fontId="1" fillId="0" borderId="40" xfId="20" applyNumberFormat="1" applyFont="1" applyFill="1" applyBorder="1" applyAlignment="1" applyProtection="1">
      <alignment horizontal="center" vertical="center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41" xfId="20" applyNumberFormat="1" applyFont="1" applyFill="1" applyBorder="1" applyAlignment="1" applyProtection="1">
      <alignment horizontal="center"/>
      <protection/>
    </xf>
    <xf numFmtId="0" fontId="1" fillId="0" borderId="42" xfId="20" applyNumberFormat="1" applyFont="1" applyFill="1" applyBorder="1" applyAlignment="1" applyProtection="1">
      <alignment horizontal="center"/>
      <protection/>
    </xf>
    <xf numFmtId="0" fontId="1" fillId="0" borderId="43" xfId="20" applyNumberFormat="1" applyFont="1" applyFill="1" applyBorder="1" applyAlignment="1" applyProtection="1">
      <alignment horizontal="center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20" applyNumberFormat="1" applyFont="1" applyFill="1" applyBorder="1" applyAlignment="1" applyProtection="1">
      <alignment horizontal="center" vertical="center" wrapText="1"/>
      <protection/>
    </xf>
    <xf numFmtId="0" fontId="0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1" xfId="20" applyFont="1" applyBorder="1" applyAlignment="1" applyProtection="1">
      <alignment/>
      <protection/>
    </xf>
    <xf numFmtId="0" fontId="0" fillId="0" borderId="47" xfId="20" applyNumberFormat="1" applyFont="1" applyBorder="1" applyAlignment="1" applyProtection="1">
      <alignment horizontal="center"/>
      <protection/>
    </xf>
    <xf numFmtId="0" fontId="0" fillId="0" borderId="48" xfId="20" applyNumberFormat="1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1" fillId="0" borderId="41" xfId="20" applyNumberFormat="1" applyFont="1" applyFill="1" applyBorder="1" applyAlignment="1" applyProtection="1">
      <alignment horizontal="left"/>
      <protection/>
    </xf>
    <xf numFmtId="0" fontId="1" fillId="0" borderId="42" xfId="20" applyNumberFormat="1" applyFont="1" applyFill="1" applyBorder="1" applyAlignment="1" applyProtection="1">
      <alignment horizontal="left"/>
      <protection/>
    </xf>
    <xf numFmtId="0" fontId="1" fillId="0" borderId="43" xfId="20" applyNumberFormat="1" applyFont="1" applyFill="1" applyBorder="1" applyAlignment="1" applyProtection="1">
      <alignment horizontal="left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Fill="1" applyBorder="1" applyAlignment="1" applyProtection="1">
      <alignment horizontal="center" vertical="center" wrapText="1"/>
      <protection/>
    </xf>
    <xf numFmtId="0" fontId="0" fillId="0" borderId="50" xfId="20" applyNumberFormat="1" applyFont="1" applyFill="1" applyBorder="1" applyAlignment="1" applyProtection="1">
      <alignment horizontal="center" vertical="center" wrapText="1"/>
      <protection/>
    </xf>
    <xf numFmtId="0" fontId="0" fillId="0" borderId="51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210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211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212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213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245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214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215</v>
      </c>
      <c r="B8" s="52" t="s">
        <v>216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217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218</v>
      </c>
      <c r="C10" s="54" t="s">
        <v>219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244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220</v>
      </c>
      <c r="C12" s="54" t="s">
        <v>221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222</v>
      </c>
      <c r="C13" s="55" t="s">
        <v>223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224</v>
      </c>
      <c r="C14" s="54" t="s">
        <v>225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226</v>
      </c>
      <c r="C15" s="54" t="s">
        <v>227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228</v>
      </c>
      <c r="C16" s="54" t="s">
        <v>229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230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231</v>
      </c>
      <c r="C18" s="54" t="s">
        <v>232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233</v>
      </c>
      <c r="C19" s="58" t="s">
        <v>234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235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238</v>
      </c>
      <c r="C21" s="58" t="s">
        <v>239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240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236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237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A1">
      <selection activeCell="C88" sqref="C88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9" t="s">
        <v>208</v>
      </c>
      <c r="B1" s="169"/>
      <c r="C1" s="169"/>
      <c r="D1" s="169"/>
      <c r="E1" s="169"/>
      <c r="F1" s="169"/>
      <c r="G1" s="169"/>
      <c r="H1" s="169"/>
      <c r="I1" s="169"/>
      <c r="J1" s="109" t="s">
        <v>255</v>
      </c>
      <c r="K1" s="23" t="s">
        <v>204</v>
      </c>
      <c r="L1" s="108">
        <v>12</v>
      </c>
      <c r="M1" s="129" t="s">
        <v>256</v>
      </c>
      <c r="N1" s="129"/>
      <c r="O1" s="129"/>
      <c r="P1" s="129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70" t="s">
        <v>205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148" t="s">
        <v>206</v>
      </c>
      <c r="R2" s="149"/>
      <c r="S2" s="149"/>
      <c r="T2" s="149"/>
      <c r="U2" s="149"/>
      <c r="V2" s="149"/>
      <c r="W2" s="149"/>
      <c r="X2" s="149"/>
      <c r="Y2" s="149"/>
      <c r="Z2" s="149"/>
      <c r="AA2" s="150"/>
    </row>
    <row r="3" spans="1:27" ht="12.75">
      <c r="A3" s="130" t="s">
        <v>64</v>
      </c>
      <c r="B3" s="138" t="s">
        <v>0</v>
      </c>
      <c r="C3" s="145" t="s">
        <v>132</v>
      </c>
      <c r="D3" s="173" t="s">
        <v>60</v>
      </c>
      <c r="E3" s="173"/>
      <c r="F3" s="173"/>
      <c r="G3" s="174" t="s">
        <v>241</v>
      </c>
      <c r="H3" s="141" t="s">
        <v>61</v>
      </c>
      <c r="I3" s="142"/>
      <c r="J3" s="142"/>
      <c r="K3" s="143"/>
      <c r="L3" s="176" t="s">
        <v>142</v>
      </c>
      <c r="M3" s="177"/>
      <c r="N3" s="135" t="s">
        <v>199</v>
      </c>
      <c r="O3" s="154" t="s">
        <v>71</v>
      </c>
      <c r="P3" s="151" t="s">
        <v>72</v>
      </c>
      <c r="Q3" s="156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1" t="s">
        <v>160</v>
      </c>
    </row>
    <row r="4" spans="1:27" ht="29.25" customHeight="1">
      <c r="A4" s="131"/>
      <c r="B4" s="139"/>
      <c r="C4" s="146"/>
      <c r="D4" s="133" t="s">
        <v>3</v>
      </c>
      <c r="E4" s="140" t="s">
        <v>4</v>
      </c>
      <c r="F4" s="140"/>
      <c r="G4" s="175"/>
      <c r="H4" s="121" t="s">
        <v>242</v>
      </c>
      <c r="I4" s="134" t="s">
        <v>180</v>
      </c>
      <c r="J4" s="140" t="s">
        <v>170</v>
      </c>
      <c r="K4" s="140"/>
      <c r="L4" s="178"/>
      <c r="M4" s="179"/>
      <c r="N4" s="136"/>
      <c r="O4" s="133"/>
      <c r="P4" s="152"/>
      <c r="Q4" s="157" t="s">
        <v>3</v>
      </c>
      <c r="R4" s="133" t="s">
        <v>9</v>
      </c>
      <c r="S4" s="133" t="s">
        <v>7</v>
      </c>
      <c r="T4" s="133" t="s">
        <v>11</v>
      </c>
      <c r="U4" s="140" t="s">
        <v>156</v>
      </c>
      <c r="V4" s="140"/>
      <c r="W4" s="133" t="s">
        <v>140</v>
      </c>
      <c r="X4" s="133" t="s">
        <v>13</v>
      </c>
      <c r="Y4" s="133" t="s">
        <v>65</v>
      </c>
      <c r="Z4" s="133" t="s">
        <v>59</v>
      </c>
      <c r="AA4" s="152"/>
    </row>
    <row r="5" spans="1:27" ht="12.75">
      <c r="A5" s="131"/>
      <c r="B5" s="139"/>
      <c r="C5" s="146"/>
      <c r="D5" s="133"/>
      <c r="E5" s="133" t="s">
        <v>155</v>
      </c>
      <c r="F5" s="133" t="s">
        <v>136</v>
      </c>
      <c r="G5" s="175"/>
      <c r="H5" s="122"/>
      <c r="I5" s="136"/>
      <c r="J5" s="133" t="s">
        <v>7</v>
      </c>
      <c r="K5" s="134" t="s">
        <v>202</v>
      </c>
      <c r="L5" s="133" t="s">
        <v>8</v>
      </c>
      <c r="M5" s="133" t="s">
        <v>171</v>
      </c>
      <c r="N5" s="136"/>
      <c r="O5" s="133"/>
      <c r="P5" s="152"/>
      <c r="Q5" s="157"/>
      <c r="R5" s="133"/>
      <c r="S5" s="133"/>
      <c r="T5" s="133"/>
      <c r="U5" s="133" t="s">
        <v>3</v>
      </c>
      <c r="V5" s="133" t="s">
        <v>12</v>
      </c>
      <c r="W5" s="133"/>
      <c r="X5" s="133"/>
      <c r="Y5" s="133"/>
      <c r="Z5" s="133"/>
      <c r="AA5" s="152"/>
    </row>
    <row r="6" spans="1:27" ht="12.75">
      <c r="A6" s="131"/>
      <c r="B6" s="139"/>
      <c r="C6" s="146"/>
      <c r="D6" s="133"/>
      <c r="E6" s="133"/>
      <c r="F6" s="133"/>
      <c r="G6" s="175"/>
      <c r="H6" s="122"/>
      <c r="I6" s="136"/>
      <c r="J6" s="133"/>
      <c r="K6" s="136"/>
      <c r="L6" s="133"/>
      <c r="M6" s="133"/>
      <c r="N6" s="136"/>
      <c r="O6" s="133"/>
      <c r="P6" s="152"/>
      <c r="Q6" s="157"/>
      <c r="R6" s="133"/>
      <c r="S6" s="133"/>
      <c r="T6" s="133"/>
      <c r="U6" s="133"/>
      <c r="V6" s="133"/>
      <c r="W6" s="133"/>
      <c r="X6" s="133"/>
      <c r="Y6" s="133"/>
      <c r="Z6" s="133"/>
      <c r="AA6" s="152"/>
    </row>
    <row r="7" spans="1:27" ht="57" customHeight="1">
      <c r="A7" s="131"/>
      <c r="B7" s="139"/>
      <c r="C7" s="146"/>
      <c r="D7" s="133"/>
      <c r="E7" s="133"/>
      <c r="F7" s="133"/>
      <c r="G7" s="175"/>
      <c r="H7" s="122"/>
      <c r="I7" s="136"/>
      <c r="J7" s="133"/>
      <c r="K7" s="136"/>
      <c r="L7" s="133"/>
      <c r="M7" s="133"/>
      <c r="N7" s="136"/>
      <c r="O7" s="133"/>
      <c r="P7" s="152"/>
      <c r="Q7" s="157"/>
      <c r="R7" s="133"/>
      <c r="S7" s="133"/>
      <c r="T7" s="133"/>
      <c r="U7" s="133"/>
      <c r="V7" s="133"/>
      <c r="W7" s="133"/>
      <c r="X7" s="133"/>
      <c r="Y7" s="133"/>
      <c r="Z7" s="133"/>
      <c r="AA7" s="152"/>
    </row>
    <row r="8" spans="1:27" ht="12.75">
      <c r="A8" s="132"/>
      <c r="B8" s="139"/>
      <c r="C8" s="147"/>
      <c r="D8" s="134"/>
      <c r="E8" s="134"/>
      <c r="F8" s="134"/>
      <c r="G8" s="121"/>
      <c r="H8" s="144"/>
      <c r="I8" s="137"/>
      <c r="J8" s="134"/>
      <c r="K8" s="137"/>
      <c r="L8" s="134"/>
      <c r="M8" s="134"/>
      <c r="N8" s="137"/>
      <c r="O8" s="134"/>
      <c r="P8" s="155"/>
      <c r="Q8" s="158"/>
      <c r="R8" s="134"/>
      <c r="S8" s="133"/>
      <c r="T8" s="133"/>
      <c r="U8" s="133"/>
      <c r="V8" s="133"/>
      <c r="W8" s="133"/>
      <c r="X8" s="133"/>
      <c r="Y8" s="133"/>
      <c r="Z8" s="133"/>
      <c r="AA8" s="15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189</v>
      </c>
      <c r="B10" s="91" t="s">
        <v>14</v>
      </c>
      <c r="C10" s="70">
        <v>1</v>
      </c>
      <c r="D10" s="11">
        <v>1</v>
      </c>
      <c r="E10" s="11">
        <v>1</v>
      </c>
      <c r="F10" s="11">
        <v>0</v>
      </c>
      <c r="G10" s="110">
        <f>C10+D10</f>
        <v>2</v>
      </c>
      <c r="H10" s="110">
        <f>I10+J10</f>
        <v>2</v>
      </c>
      <c r="I10" s="11">
        <v>2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</v>
      </c>
      <c r="P10" s="120">
        <f>G10-H10</f>
        <v>0</v>
      </c>
      <c r="Q10" s="25">
        <v>2</v>
      </c>
      <c r="R10" s="11">
        <v>0</v>
      </c>
      <c r="S10" s="11">
        <v>1</v>
      </c>
      <c r="T10" s="11">
        <v>0</v>
      </c>
      <c r="U10" s="11">
        <v>0</v>
      </c>
      <c r="V10" s="11">
        <v>0</v>
      </c>
      <c r="W10" s="11">
        <v>1</v>
      </c>
      <c r="X10" s="11">
        <v>0</v>
      </c>
      <c r="Y10" s="11">
        <v>0</v>
      </c>
      <c r="Z10" s="11">
        <v>0</v>
      </c>
      <c r="AA10" s="28">
        <v>0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5">C11+D11</f>
        <v>0</v>
      </c>
      <c r="H11" s="110">
        <f aca="true" t="shared" si="1" ref="H11:H55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0">
        <f aca="true" t="shared" si="2" ref="P11:P45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0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0</v>
      </c>
      <c r="D13" s="11">
        <v>0</v>
      </c>
      <c r="E13" s="11">
        <v>0</v>
      </c>
      <c r="F13" s="11">
        <v>0</v>
      </c>
      <c r="G13" s="110">
        <f t="shared" si="0"/>
        <v>0</v>
      </c>
      <c r="H13" s="110">
        <f t="shared" si="1"/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0">
        <f t="shared" si="2"/>
        <v>0</v>
      </c>
      <c r="Q13" s="25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28">
        <v>0</v>
      </c>
    </row>
    <row r="14" spans="1:27" ht="12.75">
      <c r="A14" s="72" t="s">
        <v>154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0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246</v>
      </c>
      <c r="B15" s="92" t="s">
        <v>18</v>
      </c>
      <c r="C15" s="25">
        <v>1</v>
      </c>
      <c r="D15" s="11">
        <v>0</v>
      </c>
      <c r="E15" s="11">
        <v>0</v>
      </c>
      <c r="F15" s="11">
        <v>0</v>
      </c>
      <c r="G15" s="110">
        <f t="shared" si="0"/>
        <v>1</v>
      </c>
      <c r="H15" s="110">
        <f t="shared" si="1"/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0">
        <f t="shared" si="2"/>
        <v>0</v>
      </c>
      <c r="Q15" s="25">
        <v>1</v>
      </c>
      <c r="R15" s="11">
        <v>0</v>
      </c>
      <c r="S15" s="11">
        <v>1</v>
      </c>
      <c r="T15" s="11">
        <v>0</v>
      </c>
      <c r="U15" s="11">
        <v>0</v>
      </c>
      <c r="V15" s="11">
        <v>0</v>
      </c>
      <c r="W15" s="11">
        <v>1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247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0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0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0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190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0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172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0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146</v>
      </c>
      <c r="B21" s="91" t="s">
        <v>23</v>
      </c>
      <c r="C21" s="25">
        <v>0</v>
      </c>
      <c r="D21" s="11">
        <v>0</v>
      </c>
      <c r="E21" s="11">
        <v>0</v>
      </c>
      <c r="F21" s="11">
        <v>0</v>
      </c>
      <c r="G21" s="110">
        <f t="shared" si="0"/>
        <v>0</v>
      </c>
      <c r="H21" s="110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0">
        <f t="shared" si="2"/>
        <v>0</v>
      </c>
      <c r="Q21" s="25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28">
        <v>0</v>
      </c>
    </row>
    <row r="22" spans="1:27" ht="13.5" customHeight="1">
      <c r="A22" s="74" t="s">
        <v>191</v>
      </c>
      <c r="B22" s="91" t="s">
        <v>24</v>
      </c>
      <c r="C22" s="25">
        <v>2</v>
      </c>
      <c r="D22" s="11">
        <v>33</v>
      </c>
      <c r="E22" s="11">
        <v>33</v>
      </c>
      <c r="F22" s="11">
        <v>0</v>
      </c>
      <c r="G22" s="110">
        <f t="shared" si="0"/>
        <v>35</v>
      </c>
      <c r="H22" s="110">
        <f t="shared" si="1"/>
        <v>28</v>
      </c>
      <c r="I22" s="11">
        <v>12</v>
      </c>
      <c r="J22" s="11">
        <v>16</v>
      </c>
      <c r="K22" s="11">
        <v>15</v>
      </c>
      <c r="L22" s="11">
        <v>0</v>
      </c>
      <c r="M22" s="11">
        <v>0</v>
      </c>
      <c r="N22" s="11">
        <v>20</v>
      </c>
      <c r="O22" s="11">
        <v>1</v>
      </c>
      <c r="P22" s="120">
        <f t="shared" si="2"/>
        <v>7</v>
      </c>
      <c r="Q22" s="25">
        <v>37</v>
      </c>
      <c r="R22" s="11">
        <v>0</v>
      </c>
      <c r="S22" s="11">
        <v>34</v>
      </c>
      <c r="T22" s="11">
        <v>2</v>
      </c>
      <c r="U22" s="11">
        <v>19</v>
      </c>
      <c r="V22" s="11">
        <v>9</v>
      </c>
      <c r="W22" s="11">
        <v>0</v>
      </c>
      <c r="X22" s="11">
        <v>5</v>
      </c>
      <c r="Y22" s="11">
        <v>9</v>
      </c>
      <c r="Z22" s="11">
        <v>1</v>
      </c>
      <c r="AA22" s="28">
        <v>18</v>
      </c>
    </row>
    <row r="23" spans="1:27" ht="12.75">
      <c r="A23" s="72" t="s">
        <v>248</v>
      </c>
      <c r="B23" s="92" t="s">
        <v>25</v>
      </c>
      <c r="C23" s="25">
        <v>0</v>
      </c>
      <c r="D23" s="11">
        <v>21</v>
      </c>
      <c r="E23" s="11">
        <v>21</v>
      </c>
      <c r="F23" s="11">
        <v>0</v>
      </c>
      <c r="G23" s="110">
        <f t="shared" si="0"/>
        <v>21</v>
      </c>
      <c r="H23" s="110">
        <f t="shared" si="1"/>
        <v>17</v>
      </c>
      <c r="I23" s="11">
        <v>6</v>
      </c>
      <c r="J23" s="11">
        <v>11</v>
      </c>
      <c r="K23" s="11">
        <v>10</v>
      </c>
      <c r="L23" s="11">
        <v>0</v>
      </c>
      <c r="M23" s="11">
        <v>0</v>
      </c>
      <c r="N23" s="11">
        <v>13</v>
      </c>
      <c r="O23" s="11">
        <v>0</v>
      </c>
      <c r="P23" s="120">
        <f t="shared" si="2"/>
        <v>4</v>
      </c>
      <c r="Q23" s="25">
        <v>20</v>
      </c>
      <c r="R23" s="11">
        <v>0</v>
      </c>
      <c r="S23" s="11">
        <v>20</v>
      </c>
      <c r="T23" s="11">
        <v>2</v>
      </c>
      <c r="U23" s="11">
        <v>15</v>
      </c>
      <c r="V23" s="11">
        <v>8</v>
      </c>
      <c r="W23" s="11">
        <v>0</v>
      </c>
      <c r="X23" s="11">
        <v>1</v>
      </c>
      <c r="Y23" s="11">
        <v>3</v>
      </c>
      <c r="Z23" s="11">
        <v>1</v>
      </c>
      <c r="AA23" s="28">
        <v>11</v>
      </c>
    </row>
    <row r="24" spans="1:27" ht="12.75">
      <c r="A24" s="72" t="s">
        <v>162</v>
      </c>
      <c r="B24" s="92" t="s">
        <v>26</v>
      </c>
      <c r="C24" s="25">
        <v>1</v>
      </c>
      <c r="D24" s="11">
        <v>0</v>
      </c>
      <c r="E24" s="11">
        <v>0</v>
      </c>
      <c r="F24" s="11">
        <v>0</v>
      </c>
      <c r="G24" s="110">
        <f t="shared" si="0"/>
        <v>1</v>
      </c>
      <c r="H24" s="110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0">
        <f t="shared" si="2"/>
        <v>1</v>
      </c>
      <c r="Q24" s="25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249</v>
      </c>
      <c r="B25" s="92" t="s">
        <v>27</v>
      </c>
      <c r="C25" s="25">
        <v>0</v>
      </c>
      <c r="D25" s="11">
        <v>2</v>
      </c>
      <c r="E25" s="11">
        <v>2</v>
      </c>
      <c r="F25" s="11">
        <v>0</v>
      </c>
      <c r="G25" s="110">
        <f t="shared" si="0"/>
        <v>2</v>
      </c>
      <c r="H25" s="110">
        <f t="shared" si="1"/>
        <v>2</v>
      </c>
      <c r="I25" s="11">
        <v>1</v>
      </c>
      <c r="J25" s="11">
        <v>1</v>
      </c>
      <c r="K25" s="11">
        <v>1</v>
      </c>
      <c r="L25" s="11">
        <v>0</v>
      </c>
      <c r="M25" s="11">
        <v>0</v>
      </c>
      <c r="N25" s="11">
        <v>1</v>
      </c>
      <c r="O25" s="11">
        <v>0</v>
      </c>
      <c r="P25" s="120">
        <f t="shared" si="2"/>
        <v>0</v>
      </c>
      <c r="Q25" s="25">
        <v>2</v>
      </c>
      <c r="R25" s="11">
        <v>0</v>
      </c>
      <c r="S25" s="11">
        <v>2</v>
      </c>
      <c r="T25" s="11">
        <v>0</v>
      </c>
      <c r="U25" s="11">
        <v>2</v>
      </c>
      <c r="V25" s="11">
        <v>1</v>
      </c>
      <c r="W25" s="11">
        <v>0</v>
      </c>
      <c r="X25" s="11">
        <v>0</v>
      </c>
      <c r="Y25" s="11">
        <v>0</v>
      </c>
      <c r="Z25" s="11">
        <v>0</v>
      </c>
      <c r="AA25" s="28">
        <v>1</v>
      </c>
    </row>
    <row r="26" spans="1:27" ht="12.75">
      <c r="A26" s="72" t="s">
        <v>161</v>
      </c>
      <c r="B26" s="92" t="s">
        <v>28</v>
      </c>
      <c r="C26" s="25">
        <v>0</v>
      </c>
      <c r="D26" s="11">
        <v>0</v>
      </c>
      <c r="E26" s="11">
        <v>0</v>
      </c>
      <c r="F26" s="11">
        <v>0</v>
      </c>
      <c r="G26" s="110">
        <f t="shared" si="0"/>
        <v>0</v>
      </c>
      <c r="H26" s="110">
        <f t="shared" si="1"/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0">
        <f t="shared" si="2"/>
        <v>0</v>
      </c>
      <c r="Q26" s="25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250</v>
      </c>
      <c r="B27" s="92" t="s">
        <v>29</v>
      </c>
      <c r="C27" s="25">
        <v>1</v>
      </c>
      <c r="D27" s="11">
        <v>0</v>
      </c>
      <c r="E27" s="11">
        <v>0</v>
      </c>
      <c r="F27" s="11">
        <v>0</v>
      </c>
      <c r="G27" s="110">
        <f t="shared" si="0"/>
        <v>1</v>
      </c>
      <c r="H27" s="110">
        <f t="shared" si="1"/>
        <v>1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20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0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169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0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192</v>
      </c>
      <c r="B30" s="91" t="s">
        <v>32</v>
      </c>
      <c r="C30" s="25">
        <v>1</v>
      </c>
      <c r="D30" s="11">
        <v>5</v>
      </c>
      <c r="E30" s="11">
        <v>5</v>
      </c>
      <c r="F30" s="11">
        <v>0</v>
      </c>
      <c r="G30" s="110">
        <f t="shared" si="0"/>
        <v>6</v>
      </c>
      <c r="H30" s="110">
        <f t="shared" si="1"/>
        <v>6</v>
      </c>
      <c r="I30" s="11">
        <v>3</v>
      </c>
      <c r="J30" s="11">
        <v>3</v>
      </c>
      <c r="K30" s="11">
        <v>3</v>
      </c>
      <c r="L30" s="11">
        <v>0</v>
      </c>
      <c r="M30" s="11">
        <v>0</v>
      </c>
      <c r="N30" s="11">
        <v>5</v>
      </c>
      <c r="O30" s="11">
        <v>1</v>
      </c>
      <c r="P30" s="120">
        <f t="shared" si="2"/>
        <v>0</v>
      </c>
      <c r="Q30" s="25">
        <v>8</v>
      </c>
      <c r="R30" s="11">
        <v>0</v>
      </c>
      <c r="S30" s="11">
        <v>8</v>
      </c>
      <c r="T30" s="11">
        <v>0</v>
      </c>
      <c r="U30" s="11">
        <v>1</v>
      </c>
      <c r="V30" s="11">
        <v>1</v>
      </c>
      <c r="W30" s="11">
        <v>0</v>
      </c>
      <c r="X30" s="11">
        <v>0</v>
      </c>
      <c r="Y30" s="11">
        <v>7</v>
      </c>
      <c r="Z30" s="11">
        <v>0</v>
      </c>
      <c r="AA30" s="28">
        <v>2</v>
      </c>
    </row>
    <row r="31" spans="1:27" ht="12.75">
      <c r="A31" s="74" t="s">
        <v>69</v>
      </c>
      <c r="B31" s="92" t="s">
        <v>34</v>
      </c>
      <c r="C31" s="25">
        <v>1</v>
      </c>
      <c r="D31" s="11">
        <v>5</v>
      </c>
      <c r="E31" s="11">
        <v>5</v>
      </c>
      <c r="F31" s="11">
        <v>0</v>
      </c>
      <c r="G31" s="110">
        <f t="shared" si="0"/>
        <v>6</v>
      </c>
      <c r="H31" s="110">
        <f t="shared" si="1"/>
        <v>6</v>
      </c>
      <c r="I31" s="11">
        <v>3</v>
      </c>
      <c r="J31" s="11">
        <v>3</v>
      </c>
      <c r="K31" s="11">
        <v>3</v>
      </c>
      <c r="L31" s="11">
        <v>0</v>
      </c>
      <c r="M31" s="11">
        <v>0</v>
      </c>
      <c r="N31" s="11">
        <v>5</v>
      </c>
      <c r="O31" s="11">
        <v>1</v>
      </c>
      <c r="P31" s="120">
        <f t="shared" si="2"/>
        <v>0</v>
      </c>
      <c r="Q31" s="25">
        <v>1</v>
      </c>
      <c r="R31" s="11">
        <v>0</v>
      </c>
      <c r="S31" s="11">
        <v>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</v>
      </c>
      <c r="Z31" s="11">
        <v>0</v>
      </c>
      <c r="AA31" s="28">
        <v>0</v>
      </c>
    </row>
    <row r="32" spans="1:27" ht="12.75">
      <c r="A32" s="72" t="s">
        <v>149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0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193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0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0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163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0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164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0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194</v>
      </c>
      <c r="B37" s="91" t="s">
        <v>37</v>
      </c>
      <c r="C37" s="25">
        <v>1</v>
      </c>
      <c r="D37" s="11">
        <v>3</v>
      </c>
      <c r="E37" s="11">
        <v>3</v>
      </c>
      <c r="F37" s="11">
        <v>0</v>
      </c>
      <c r="G37" s="110">
        <f t="shared" si="0"/>
        <v>4</v>
      </c>
      <c r="H37" s="110">
        <f t="shared" si="1"/>
        <v>3</v>
      </c>
      <c r="I37" s="11">
        <v>1</v>
      </c>
      <c r="J37" s="11">
        <v>2</v>
      </c>
      <c r="K37" s="11">
        <v>2</v>
      </c>
      <c r="L37" s="11">
        <v>0</v>
      </c>
      <c r="M37" s="11">
        <v>0</v>
      </c>
      <c r="N37" s="11">
        <v>3</v>
      </c>
      <c r="O37" s="11">
        <v>0</v>
      </c>
      <c r="P37" s="120">
        <f t="shared" si="2"/>
        <v>1</v>
      </c>
      <c r="Q37" s="25">
        <v>3</v>
      </c>
      <c r="R37" s="11">
        <v>0</v>
      </c>
      <c r="S37" s="11">
        <v>3</v>
      </c>
      <c r="T37" s="11">
        <v>0</v>
      </c>
      <c r="U37" s="11">
        <v>1</v>
      </c>
      <c r="V37" s="11">
        <v>1</v>
      </c>
      <c r="W37" s="11">
        <v>0</v>
      </c>
      <c r="X37" s="11">
        <v>2</v>
      </c>
      <c r="Y37" s="11">
        <v>0</v>
      </c>
      <c r="Z37" s="11">
        <v>0</v>
      </c>
      <c r="AA37" s="28">
        <v>2</v>
      </c>
    </row>
    <row r="38" spans="1:27" ht="13.5" customHeight="1">
      <c r="A38" s="74" t="s">
        <v>195</v>
      </c>
      <c r="B38" s="91" t="s">
        <v>38</v>
      </c>
      <c r="C38" s="25">
        <v>1</v>
      </c>
      <c r="D38" s="11">
        <v>0</v>
      </c>
      <c r="E38" s="11">
        <v>0</v>
      </c>
      <c r="F38" s="11">
        <v>0</v>
      </c>
      <c r="G38" s="110">
        <f t="shared" si="0"/>
        <v>1</v>
      </c>
      <c r="H38" s="110">
        <f t="shared" si="1"/>
        <v>1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0</v>
      </c>
      <c r="O38" s="11">
        <v>1</v>
      </c>
      <c r="P38" s="120">
        <f t="shared" si="2"/>
        <v>0</v>
      </c>
      <c r="Q38" s="25">
        <v>2</v>
      </c>
      <c r="R38" s="11">
        <v>0</v>
      </c>
      <c r="S38" s="11">
        <v>2</v>
      </c>
      <c r="T38" s="11">
        <v>0</v>
      </c>
      <c r="U38" s="11">
        <v>1</v>
      </c>
      <c r="V38" s="11">
        <v>0</v>
      </c>
      <c r="W38" s="11">
        <v>0</v>
      </c>
      <c r="X38" s="11">
        <v>0</v>
      </c>
      <c r="Y38" s="11">
        <v>1</v>
      </c>
      <c r="Z38" s="11">
        <v>0</v>
      </c>
      <c r="AA38" s="28">
        <v>2</v>
      </c>
    </row>
    <row r="39" spans="1:27" ht="12.75">
      <c r="A39" s="72" t="s">
        <v>141</v>
      </c>
      <c r="B39" s="92" t="s">
        <v>124</v>
      </c>
      <c r="C39" s="25">
        <v>1</v>
      </c>
      <c r="D39" s="11">
        <v>0</v>
      </c>
      <c r="E39" s="11">
        <v>0</v>
      </c>
      <c r="F39" s="11">
        <v>0</v>
      </c>
      <c r="G39" s="110">
        <f t="shared" si="0"/>
        <v>1</v>
      </c>
      <c r="H39" s="110">
        <f t="shared" si="1"/>
        <v>1</v>
      </c>
      <c r="I39" s="11">
        <v>0</v>
      </c>
      <c r="J39" s="11">
        <v>1</v>
      </c>
      <c r="K39" s="11">
        <v>1</v>
      </c>
      <c r="L39" s="11">
        <v>0</v>
      </c>
      <c r="M39" s="11">
        <v>0</v>
      </c>
      <c r="N39" s="11">
        <v>0</v>
      </c>
      <c r="O39" s="11">
        <v>1</v>
      </c>
      <c r="P39" s="120">
        <f t="shared" si="2"/>
        <v>0</v>
      </c>
      <c r="Q39" s="25">
        <v>2</v>
      </c>
      <c r="R39" s="11">
        <v>0</v>
      </c>
      <c r="S39" s="11">
        <v>2</v>
      </c>
      <c r="T39" s="11">
        <v>0</v>
      </c>
      <c r="U39" s="11">
        <v>1</v>
      </c>
      <c r="V39" s="11">
        <v>0</v>
      </c>
      <c r="W39" s="11">
        <v>0</v>
      </c>
      <c r="X39" s="11">
        <v>0</v>
      </c>
      <c r="Y39" s="11">
        <v>1</v>
      </c>
      <c r="Z39" s="11">
        <v>0</v>
      </c>
      <c r="AA39" s="28">
        <v>0</v>
      </c>
    </row>
    <row r="40" spans="1:27" ht="13.5" customHeight="1">
      <c r="A40" s="72" t="s">
        <v>196</v>
      </c>
      <c r="B40" s="91" t="s">
        <v>39</v>
      </c>
      <c r="C40" s="25">
        <v>0</v>
      </c>
      <c r="D40" s="11">
        <v>29</v>
      </c>
      <c r="E40" s="11">
        <v>29</v>
      </c>
      <c r="F40" s="11">
        <v>1</v>
      </c>
      <c r="G40" s="110">
        <f t="shared" si="0"/>
        <v>29</v>
      </c>
      <c r="H40" s="110">
        <f t="shared" si="1"/>
        <v>27</v>
      </c>
      <c r="I40" s="11">
        <v>4</v>
      </c>
      <c r="J40" s="11">
        <v>23</v>
      </c>
      <c r="K40" s="11">
        <v>22</v>
      </c>
      <c r="L40" s="11">
        <v>0</v>
      </c>
      <c r="M40" s="11">
        <v>1</v>
      </c>
      <c r="N40" s="11">
        <v>26</v>
      </c>
      <c r="O40" s="11">
        <v>0</v>
      </c>
      <c r="P40" s="120">
        <f t="shared" si="2"/>
        <v>2</v>
      </c>
      <c r="Q40" s="25">
        <v>27</v>
      </c>
      <c r="R40" s="11">
        <v>0</v>
      </c>
      <c r="S40" s="11">
        <v>26</v>
      </c>
      <c r="T40" s="11">
        <v>0</v>
      </c>
      <c r="U40" s="11">
        <v>7</v>
      </c>
      <c r="V40" s="11">
        <v>6</v>
      </c>
      <c r="W40" s="11">
        <v>0</v>
      </c>
      <c r="X40" s="11">
        <v>1</v>
      </c>
      <c r="Y40" s="11">
        <v>18</v>
      </c>
      <c r="Z40" s="11">
        <v>0</v>
      </c>
      <c r="AA40" s="28">
        <v>19</v>
      </c>
    </row>
    <row r="41" spans="1:27" ht="12.75">
      <c r="A41" s="72" t="s">
        <v>165</v>
      </c>
      <c r="B41" s="92" t="s">
        <v>40</v>
      </c>
      <c r="C41" s="25">
        <v>0</v>
      </c>
      <c r="D41" s="11">
        <v>23</v>
      </c>
      <c r="E41" s="11">
        <v>23</v>
      </c>
      <c r="F41" s="11">
        <v>1</v>
      </c>
      <c r="G41" s="110">
        <f t="shared" si="0"/>
        <v>23</v>
      </c>
      <c r="H41" s="110">
        <f t="shared" si="1"/>
        <v>21</v>
      </c>
      <c r="I41" s="11">
        <v>2</v>
      </c>
      <c r="J41" s="11">
        <v>19</v>
      </c>
      <c r="K41" s="11">
        <v>18</v>
      </c>
      <c r="L41" s="11">
        <v>0</v>
      </c>
      <c r="M41" s="11">
        <v>1</v>
      </c>
      <c r="N41" s="11">
        <v>20</v>
      </c>
      <c r="O41" s="11">
        <v>0</v>
      </c>
      <c r="P41" s="120">
        <f t="shared" si="2"/>
        <v>2</v>
      </c>
      <c r="Q41" s="25">
        <v>21</v>
      </c>
      <c r="R41" s="11">
        <v>0</v>
      </c>
      <c r="S41" s="11">
        <v>20</v>
      </c>
      <c r="T41" s="11">
        <v>0</v>
      </c>
      <c r="U41" s="11">
        <v>5</v>
      </c>
      <c r="V41" s="11">
        <v>4</v>
      </c>
      <c r="W41" s="11">
        <v>0</v>
      </c>
      <c r="X41" s="11">
        <v>0</v>
      </c>
      <c r="Y41" s="11">
        <v>15</v>
      </c>
      <c r="Z41" s="11">
        <v>0</v>
      </c>
      <c r="AA41" s="28">
        <v>15</v>
      </c>
    </row>
    <row r="42" spans="1:27" ht="12.75">
      <c r="A42" s="72" t="s">
        <v>54</v>
      </c>
      <c r="B42" s="92" t="s">
        <v>41</v>
      </c>
      <c r="C42" s="25">
        <v>0</v>
      </c>
      <c r="D42" s="11">
        <v>0</v>
      </c>
      <c r="E42" s="11">
        <v>0</v>
      </c>
      <c r="F42" s="11">
        <v>0</v>
      </c>
      <c r="G42" s="110">
        <f t="shared" si="0"/>
        <v>0</v>
      </c>
      <c r="H42" s="110">
        <f t="shared" si="1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0">
        <f t="shared" si="2"/>
        <v>0</v>
      </c>
      <c r="Q42" s="25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243</v>
      </c>
      <c r="B43" s="92" t="s">
        <v>42</v>
      </c>
      <c r="C43" s="25">
        <v>0</v>
      </c>
      <c r="D43" s="11">
        <v>0</v>
      </c>
      <c r="E43" s="11">
        <v>0</v>
      </c>
      <c r="F43" s="11">
        <v>0</v>
      </c>
      <c r="G43" s="110">
        <f t="shared" si="0"/>
        <v>0</v>
      </c>
      <c r="H43" s="110">
        <f t="shared" si="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20">
        <f t="shared" si="2"/>
        <v>0</v>
      </c>
      <c r="Q43" s="25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197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20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thickBot="1">
      <c r="A45" s="75" t="s">
        <v>198</v>
      </c>
      <c r="B45" s="93" t="s">
        <v>44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20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6</v>
      </c>
      <c r="D46" s="111">
        <f aca="true" t="shared" si="3" ref="D46:AA46">D10+D19+D21+D22+D30+D33+D34+D37+D38+D40+D44+D45</f>
        <v>71</v>
      </c>
      <c r="E46" s="111">
        <f t="shared" si="3"/>
        <v>71</v>
      </c>
      <c r="F46" s="111">
        <f t="shared" si="3"/>
        <v>1</v>
      </c>
      <c r="G46" s="111">
        <f t="shared" si="3"/>
        <v>77</v>
      </c>
      <c r="H46" s="111">
        <f t="shared" si="3"/>
        <v>67</v>
      </c>
      <c r="I46" s="111">
        <f t="shared" si="3"/>
        <v>22</v>
      </c>
      <c r="J46" s="111">
        <f t="shared" si="3"/>
        <v>45</v>
      </c>
      <c r="K46" s="111">
        <f t="shared" si="3"/>
        <v>43</v>
      </c>
      <c r="L46" s="111">
        <f t="shared" si="3"/>
        <v>0</v>
      </c>
      <c r="M46" s="111">
        <f t="shared" si="3"/>
        <v>1</v>
      </c>
      <c r="N46" s="111">
        <f t="shared" si="3"/>
        <v>54</v>
      </c>
      <c r="O46" s="111">
        <f t="shared" si="3"/>
        <v>4</v>
      </c>
      <c r="P46" s="113">
        <f t="shared" si="3"/>
        <v>10</v>
      </c>
      <c r="Q46" s="111">
        <f t="shared" si="3"/>
        <v>79</v>
      </c>
      <c r="R46" s="111">
        <f t="shared" si="3"/>
        <v>0</v>
      </c>
      <c r="S46" s="111">
        <f t="shared" si="3"/>
        <v>74</v>
      </c>
      <c r="T46" s="111">
        <f t="shared" si="3"/>
        <v>2</v>
      </c>
      <c r="U46" s="111">
        <f t="shared" si="3"/>
        <v>29</v>
      </c>
      <c r="V46" s="111">
        <f t="shared" si="3"/>
        <v>17</v>
      </c>
      <c r="W46" s="111">
        <f t="shared" si="3"/>
        <v>1</v>
      </c>
      <c r="X46" s="111">
        <f t="shared" si="3"/>
        <v>8</v>
      </c>
      <c r="Y46" s="111">
        <f t="shared" si="3"/>
        <v>35</v>
      </c>
      <c r="Z46" s="111">
        <f t="shared" si="3"/>
        <v>1</v>
      </c>
      <c r="AA46" s="111">
        <f t="shared" si="3"/>
        <v>43</v>
      </c>
    </row>
    <row r="47" spans="1:27" ht="12.75">
      <c r="A47" s="77" t="s">
        <v>56</v>
      </c>
      <c r="B47" s="95" t="s">
        <v>46</v>
      </c>
      <c r="C47" s="31">
        <v>1</v>
      </c>
      <c r="D47" s="32">
        <v>6</v>
      </c>
      <c r="E47" s="32">
        <v>5</v>
      </c>
      <c r="F47" s="32">
        <v>0</v>
      </c>
      <c r="G47" s="110">
        <f t="shared" si="0"/>
        <v>7</v>
      </c>
      <c r="H47" s="110">
        <f t="shared" si="1"/>
        <v>4</v>
      </c>
      <c r="I47" s="32">
        <v>1</v>
      </c>
      <c r="J47" s="32">
        <v>3</v>
      </c>
      <c r="K47" s="32">
        <v>0</v>
      </c>
      <c r="L47" s="32">
        <v>0</v>
      </c>
      <c r="M47" s="32">
        <v>0</v>
      </c>
      <c r="N47" s="32">
        <v>2</v>
      </c>
      <c r="O47" s="32">
        <v>1</v>
      </c>
      <c r="P47" s="35">
        <v>3</v>
      </c>
      <c r="Q47" s="31">
        <v>2</v>
      </c>
      <c r="R47" s="32">
        <v>1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5">
        <v>0</v>
      </c>
    </row>
    <row r="48" spans="1:27" ht="12.75">
      <c r="A48" s="72" t="s">
        <v>57</v>
      </c>
      <c r="B48" s="92" t="s">
        <v>47</v>
      </c>
      <c r="C48" s="25">
        <v>1</v>
      </c>
      <c r="D48" s="11">
        <v>9</v>
      </c>
      <c r="E48" s="11">
        <v>9</v>
      </c>
      <c r="F48" s="11">
        <v>0</v>
      </c>
      <c r="G48" s="110">
        <f t="shared" si="0"/>
        <v>10</v>
      </c>
      <c r="H48" s="110">
        <f t="shared" si="1"/>
        <v>10</v>
      </c>
      <c r="I48" s="11">
        <v>8</v>
      </c>
      <c r="J48" s="11">
        <v>2</v>
      </c>
      <c r="K48" s="11">
        <v>0</v>
      </c>
      <c r="L48" s="11">
        <v>0</v>
      </c>
      <c r="M48" s="11">
        <v>0</v>
      </c>
      <c r="N48" s="11">
        <v>10</v>
      </c>
      <c r="O48" s="11">
        <v>1</v>
      </c>
      <c r="P48" s="28">
        <v>0</v>
      </c>
      <c r="Q48" s="37">
        <v>9</v>
      </c>
      <c r="R48" s="38">
        <v>0</v>
      </c>
      <c r="S48" s="11">
        <v>8</v>
      </c>
      <c r="T48" s="38">
        <v>0</v>
      </c>
      <c r="U48" s="114" t="s">
        <v>135</v>
      </c>
      <c r="V48" s="114" t="s">
        <v>135</v>
      </c>
      <c r="W48" s="114" t="s">
        <v>135</v>
      </c>
      <c r="X48" s="11">
        <v>8</v>
      </c>
      <c r="Y48" s="114" t="s">
        <v>135</v>
      </c>
      <c r="Z48" s="11">
        <v>0</v>
      </c>
      <c r="AA48" s="28">
        <v>0</v>
      </c>
    </row>
    <row r="49" spans="1:27" ht="12.75">
      <c r="A49" s="72" t="s">
        <v>63</v>
      </c>
      <c r="B49" s="92" t="s">
        <v>48</v>
      </c>
      <c r="C49" s="25">
        <v>0</v>
      </c>
      <c r="D49" s="11">
        <v>0</v>
      </c>
      <c r="E49" s="11">
        <v>0</v>
      </c>
      <c r="F49" s="11">
        <v>0</v>
      </c>
      <c r="G49" s="110">
        <f t="shared" si="0"/>
        <v>0</v>
      </c>
      <c r="H49" s="110">
        <f t="shared" si="1"/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28">
        <v>0</v>
      </c>
      <c r="Q49" s="37">
        <v>0</v>
      </c>
      <c r="R49" s="38">
        <v>0</v>
      </c>
      <c r="S49" s="11">
        <v>0</v>
      </c>
      <c r="T49" s="38">
        <v>0</v>
      </c>
      <c r="U49" s="114" t="s">
        <v>135</v>
      </c>
      <c r="V49" s="114" t="s">
        <v>135</v>
      </c>
      <c r="W49" s="114" t="s">
        <v>135</v>
      </c>
      <c r="X49" s="11">
        <v>0</v>
      </c>
      <c r="Y49" s="114" t="s">
        <v>135</v>
      </c>
      <c r="Z49" s="11">
        <v>0</v>
      </c>
      <c r="AA49" s="28">
        <v>0</v>
      </c>
    </row>
    <row r="50" spans="1:27" ht="12.75">
      <c r="A50" s="72" t="s">
        <v>134</v>
      </c>
      <c r="B50" s="92" t="s">
        <v>49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>
        <v>0</v>
      </c>
    </row>
    <row r="51" spans="1:27" ht="12.75">
      <c r="A51" s="72" t="s">
        <v>147</v>
      </c>
      <c r="B51" s="92" t="s">
        <v>50</v>
      </c>
      <c r="C51" s="25">
        <v>0</v>
      </c>
      <c r="D51" s="11">
        <v>7</v>
      </c>
      <c r="E51" s="11">
        <v>7</v>
      </c>
      <c r="F51" s="11">
        <v>0</v>
      </c>
      <c r="G51" s="110">
        <f t="shared" si="0"/>
        <v>7</v>
      </c>
      <c r="H51" s="110">
        <f t="shared" si="1"/>
        <v>7</v>
      </c>
      <c r="I51" s="11">
        <v>5</v>
      </c>
      <c r="J51" s="11">
        <v>2</v>
      </c>
      <c r="K51" s="11">
        <v>0</v>
      </c>
      <c r="L51" s="11">
        <v>0</v>
      </c>
      <c r="M51" s="11">
        <v>0</v>
      </c>
      <c r="N51" s="11">
        <v>6</v>
      </c>
      <c r="O51" s="11">
        <v>0</v>
      </c>
      <c r="P51" s="28">
        <v>0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>
        <v>0</v>
      </c>
    </row>
    <row r="52" spans="1:27" ht="12.75">
      <c r="A52" s="72" t="s">
        <v>157</v>
      </c>
      <c r="B52" s="92" t="s">
        <v>51</v>
      </c>
      <c r="C52" s="25">
        <v>1</v>
      </c>
      <c r="D52" s="11">
        <v>3</v>
      </c>
      <c r="E52" s="11">
        <v>3</v>
      </c>
      <c r="F52" s="11">
        <v>0</v>
      </c>
      <c r="G52" s="110">
        <f t="shared" si="0"/>
        <v>4</v>
      </c>
      <c r="H52" s="110">
        <f t="shared" si="1"/>
        <v>4</v>
      </c>
      <c r="I52" s="11">
        <v>4</v>
      </c>
      <c r="J52" s="11">
        <v>0</v>
      </c>
      <c r="K52" s="11">
        <v>0</v>
      </c>
      <c r="L52" s="11">
        <v>0</v>
      </c>
      <c r="M52" s="11">
        <v>0</v>
      </c>
      <c r="N52" s="11">
        <v>4</v>
      </c>
      <c r="O52" s="11">
        <v>0</v>
      </c>
      <c r="P52" s="28">
        <v>0</v>
      </c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>
        <v>0</v>
      </c>
    </row>
    <row r="53" spans="1:27" ht="12.75">
      <c r="A53" s="72" t="s">
        <v>158</v>
      </c>
      <c r="B53" s="92" t="s">
        <v>86</v>
      </c>
      <c r="C53" s="25">
        <v>0</v>
      </c>
      <c r="D53" s="11">
        <v>9</v>
      </c>
      <c r="E53" s="11">
        <v>9</v>
      </c>
      <c r="F53" s="11">
        <v>0</v>
      </c>
      <c r="G53" s="110">
        <f t="shared" si="0"/>
        <v>9</v>
      </c>
      <c r="H53" s="110">
        <f>I53+J53</f>
        <v>9</v>
      </c>
      <c r="I53" s="11">
        <v>6</v>
      </c>
      <c r="J53" s="11">
        <v>3</v>
      </c>
      <c r="K53" s="11">
        <v>0</v>
      </c>
      <c r="L53" s="11">
        <v>0</v>
      </c>
      <c r="M53" s="11">
        <v>0</v>
      </c>
      <c r="N53" s="11">
        <v>9</v>
      </c>
      <c r="O53" s="11">
        <v>1</v>
      </c>
      <c r="P53" s="28">
        <v>0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>
        <v>0</v>
      </c>
    </row>
    <row r="54" spans="1:27" ht="12.75">
      <c r="A54" s="72" t="s">
        <v>58</v>
      </c>
      <c r="B54" s="92" t="s">
        <v>87</v>
      </c>
      <c r="C54" s="25">
        <v>1</v>
      </c>
      <c r="D54" s="11">
        <v>127</v>
      </c>
      <c r="E54" s="11">
        <v>127</v>
      </c>
      <c r="F54" s="11">
        <v>0</v>
      </c>
      <c r="G54" s="110">
        <f t="shared" si="0"/>
        <v>128</v>
      </c>
      <c r="H54" s="110">
        <f t="shared" si="1"/>
        <v>128</v>
      </c>
      <c r="I54" s="11">
        <v>30</v>
      </c>
      <c r="J54" s="11">
        <v>98</v>
      </c>
      <c r="K54" s="11">
        <v>0</v>
      </c>
      <c r="L54" s="11">
        <v>0</v>
      </c>
      <c r="M54" s="11">
        <v>0</v>
      </c>
      <c r="N54" s="11">
        <v>128</v>
      </c>
      <c r="O54" s="11">
        <v>4</v>
      </c>
      <c r="P54" s="28">
        <v>0</v>
      </c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>
        <v>0</v>
      </c>
    </row>
    <row r="55" spans="1:27" ht="13.5" thickBot="1">
      <c r="A55" s="78" t="s">
        <v>252</v>
      </c>
      <c r="B55" s="96" t="s">
        <v>166</v>
      </c>
      <c r="C55" s="33">
        <v>0</v>
      </c>
      <c r="D55" s="34">
        <v>0</v>
      </c>
      <c r="E55" s="34">
        <v>0</v>
      </c>
      <c r="F55" s="34">
        <v>0</v>
      </c>
      <c r="G55" s="112">
        <f t="shared" si="0"/>
        <v>0</v>
      </c>
      <c r="H55" s="112">
        <f t="shared" si="1"/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6">
        <v>0</v>
      </c>
      <c r="Q55" s="33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6">
        <v>0</v>
      </c>
    </row>
    <row r="56" spans="1:27" ht="12.75">
      <c r="A56" s="79"/>
      <c r="B56" s="97"/>
      <c r="C56" s="5"/>
      <c r="D56" s="5"/>
      <c r="E56" s="5"/>
      <c r="F56" s="5"/>
      <c r="G56" s="6" t="s">
        <v>203</v>
      </c>
      <c r="H56" s="6"/>
      <c r="I56" s="5" t="s">
        <v>209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81"/>
      <c r="B58" s="161" t="s">
        <v>0</v>
      </c>
      <c r="C58" s="163" t="s">
        <v>159</v>
      </c>
      <c r="D58" s="165" t="s">
        <v>82</v>
      </c>
      <c r="E58" s="163" t="s">
        <v>5</v>
      </c>
      <c r="F58" s="167" t="s">
        <v>61</v>
      </c>
      <c r="G58" s="168"/>
      <c r="H58" s="168"/>
      <c r="I58" s="168"/>
      <c r="J58" s="168"/>
      <c r="K58" s="180" t="s">
        <v>168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82"/>
      <c r="B59" s="162"/>
      <c r="C59" s="164"/>
      <c r="D59" s="166"/>
      <c r="E59" s="164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66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167</v>
      </c>
      <c r="B61" s="99" t="s">
        <v>88</v>
      </c>
      <c r="C61" s="11">
        <v>4</v>
      </c>
      <c r="D61" s="11">
        <v>42</v>
      </c>
      <c r="E61" s="110">
        <f>C61+D61</f>
        <v>46</v>
      </c>
      <c r="F61" s="110">
        <f>G61+H61+I61+J61</f>
        <v>29</v>
      </c>
      <c r="G61" s="11">
        <v>19</v>
      </c>
      <c r="H61" s="11">
        <v>1</v>
      </c>
      <c r="I61" s="11">
        <v>4</v>
      </c>
      <c r="J61" s="11">
        <v>5</v>
      </c>
      <c r="K61" s="11">
        <f>E61-F61</f>
        <v>17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253</v>
      </c>
      <c r="B62" s="100" t="s">
        <v>89</v>
      </c>
      <c r="C62" s="11">
        <v>1</v>
      </c>
      <c r="D62" s="11">
        <v>1</v>
      </c>
      <c r="E62" s="110">
        <f aca="true" t="shared" si="4" ref="E62:E76">C62+D62</f>
        <v>2</v>
      </c>
      <c r="F62" s="110">
        <f aca="true" t="shared" si="5" ref="F62:F76">G62+H62+I62+J62</f>
        <v>1</v>
      </c>
      <c r="G62" s="11">
        <v>0</v>
      </c>
      <c r="H62" s="11">
        <v>0</v>
      </c>
      <c r="I62" s="11">
        <v>0</v>
      </c>
      <c r="J62" s="11">
        <v>1</v>
      </c>
      <c r="K62" s="11">
        <f aca="true" t="shared" si="6" ref="K62:K76">E62-F62</f>
        <v>1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254</v>
      </c>
      <c r="B63" s="99" t="s">
        <v>90</v>
      </c>
      <c r="C63" s="11">
        <v>0</v>
      </c>
      <c r="D63" s="11">
        <v>0</v>
      </c>
      <c r="E63" s="110">
        <f t="shared" si="4"/>
        <v>0</v>
      </c>
      <c r="F63" s="110">
        <f t="shared" si="5"/>
        <v>0</v>
      </c>
      <c r="G63" s="11">
        <v>0</v>
      </c>
      <c r="H63" s="11">
        <v>0</v>
      </c>
      <c r="I63" s="11">
        <v>0</v>
      </c>
      <c r="J63" s="11">
        <v>0</v>
      </c>
      <c r="K63" s="11">
        <f t="shared" si="6"/>
        <v>0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2</v>
      </c>
      <c r="D64" s="11">
        <v>18</v>
      </c>
      <c r="E64" s="110">
        <f t="shared" si="4"/>
        <v>20</v>
      </c>
      <c r="F64" s="110">
        <f t="shared" si="5"/>
        <v>11</v>
      </c>
      <c r="G64" s="11">
        <v>6</v>
      </c>
      <c r="H64" s="11">
        <v>1</v>
      </c>
      <c r="I64" s="11">
        <v>3</v>
      </c>
      <c r="J64" s="11">
        <v>1</v>
      </c>
      <c r="K64" s="11">
        <f t="shared" si="6"/>
        <v>9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173</v>
      </c>
      <c r="B65" s="99" t="s">
        <v>92</v>
      </c>
      <c r="C65" s="11">
        <v>0</v>
      </c>
      <c r="D65" s="11">
        <v>0</v>
      </c>
      <c r="E65" s="110">
        <f t="shared" si="4"/>
        <v>0</v>
      </c>
      <c r="F65" s="110">
        <f t="shared" si="5"/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174</v>
      </c>
      <c r="B73" s="99" t="s">
        <v>100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>
        <v>0</v>
      </c>
      <c r="D76" s="11">
        <v>0</v>
      </c>
      <c r="E76" s="110">
        <f t="shared" si="4"/>
        <v>0</v>
      </c>
      <c r="F76" s="110">
        <f t="shared" si="5"/>
        <v>0</v>
      </c>
      <c r="G76" s="11">
        <v>0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148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175</v>
      </c>
      <c r="B81" s="99" t="s">
        <v>113</v>
      </c>
      <c r="C81" s="39">
        <v>119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113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176</v>
      </c>
      <c r="B83" s="99" t="s">
        <v>115</v>
      </c>
      <c r="C83" s="40">
        <v>47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43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207</v>
      </c>
      <c r="B85" s="99" t="s">
        <v>117</v>
      </c>
      <c r="C85" s="40">
        <v>4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183</v>
      </c>
      <c r="B86" s="99" t="s">
        <v>184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200</v>
      </c>
      <c r="B87" s="99" t="s">
        <v>201</v>
      </c>
      <c r="C87" s="40"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148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181</v>
      </c>
      <c r="B92" s="84" t="s">
        <v>112</v>
      </c>
      <c r="C92" s="1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8" t="s">
        <v>251</v>
      </c>
      <c r="P92" s="128"/>
      <c r="Q92" s="128"/>
      <c r="R92" s="128"/>
      <c r="S92" s="128"/>
      <c r="T92" s="128"/>
      <c r="U92" s="128"/>
      <c r="V92" s="14"/>
      <c r="W92" s="14"/>
      <c r="X92" s="14"/>
      <c r="Y92" s="14"/>
      <c r="Z92" s="14"/>
      <c r="AA92" s="14"/>
    </row>
    <row r="93" spans="1:27" ht="12.75">
      <c r="A93" s="84" t="s">
        <v>151</v>
      </c>
      <c r="B93" s="99" t="s">
        <v>119</v>
      </c>
      <c r="C93" s="40">
        <v>10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133</v>
      </c>
      <c r="C94" s="40">
        <v>1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152</v>
      </c>
      <c r="B95" s="99" t="s">
        <v>120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153</v>
      </c>
      <c r="B96" s="99" t="s">
        <v>121</v>
      </c>
      <c r="C96" s="40">
        <v>1</v>
      </c>
      <c r="D96" s="13"/>
      <c r="E96" s="117" t="s">
        <v>144</v>
      </c>
      <c r="F96" s="117"/>
      <c r="G96" s="20" t="s">
        <v>257</v>
      </c>
      <c r="H96" s="20"/>
      <c r="I96" s="20"/>
      <c r="J96" s="20"/>
      <c r="K96" s="20"/>
      <c r="L96" s="118" t="s">
        <v>177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182</v>
      </c>
      <c r="B97" s="99" t="s">
        <v>122</v>
      </c>
      <c r="C97" s="40">
        <v>0</v>
      </c>
      <c r="D97" s="13"/>
      <c r="E97" s="117" t="s">
        <v>145</v>
      </c>
      <c r="F97" s="117"/>
      <c r="G97" s="20" t="s">
        <v>258</v>
      </c>
      <c r="H97" s="20"/>
      <c r="I97" s="20"/>
      <c r="J97" s="20"/>
      <c r="K97" s="20"/>
      <c r="L97" s="20"/>
      <c r="M97" s="20"/>
      <c r="N97" s="20"/>
      <c r="O97" s="13" t="s">
        <v>257</v>
      </c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179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60" t="s">
        <v>143</v>
      </c>
      <c r="F99" s="160"/>
      <c r="G99" s="118" t="s">
        <v>259</v>
      </c>
      <c r="H99" s="118"/>
      <c r="I99" s="13"/>
      <c r="J99" s="20"/>
      <c r="K99" s="20"/>
      <c r="L99" s="20"/>
      <c r="M99" s="20"/>
      <c r="N99" s="20"/>
      <c r="O99" s="13"/>
      <c r="P99" s="13"/>
      <c r="Q99" s="123" t="s">
        <v>260</v>
      </c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148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960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178</v>
      </c>
      <c r="B103" s="99" t="s">
        <v>113</v>
      </c>
      <c r="C103" s="39">
        <v>554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9"/>
      <c r="H106" s="159"/>
      <c r="I106" s="159"/>
      <c r="J106" s="22"/>
      <c r="K106" s="160"/>
      <c r="L106" s="160"/>
      <c r="M106" s="159"/>
      <c r="N106" s="159"/>
      <c r="O106" s="159"/>
      <c r="P106" s="159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185</v>
      </c>
      <c r="B107" s="102"/>
      <c r="C107" s="21">
        <v>1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186</v>
      </c>
      <c r="B108" s="102"/>
      <c r="C108" s="4">
        <v>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187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188</v>
      </c>
      <c r="B110" s="102"/>
      <c r="C110" s="4">
        <v>6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  <mergeCell ref="B58:B59"/>
    <mergeCell ref="C58:C59"/>
    <mergeCell ref="D58:D59"/>
    <mergeCell ref="F58:J58"/>
    <mergeCell ref="M106:P106"/>
    <mergeCell ref="E99:F99"/>
    <mergeCell ref="G106:I106"/>
    <mergeCell ref="K106:L106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1</cp:lastModifiedBy>
  <cp:lastPrinted>2009-01-27T11:16:23Z</cp:lastPrinted>
  <dcterms:created xsi:type="dcterms:W3CDTF">2008-03-18T08:52:55Z</dcterms:created>
  <dcterms:modified xsi:type="dcterms:W3CDTF">2009-01-27T11:17:14Z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